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7235" windowHeight="5445"/>
  </bookViews>
  <sheets>
    <sheet name="APAC Molecular Diagnostics" sheetId="1" r:id="rId1"/>
  </sheets>
  <calcPr calcId="144525"/>
</workbook>
</file>

<file path=xl/calcChain.xml><?xml version="1.0" encoding="utf-8"?>
<calcChain xmlns="http://schemas.openxmlformats.org/spreadsheetml/2006/main">
  <c r="J31" i="1" l="1"/>
  <c r="I24" i="1"/>
  <c r="I23" i="1"/>
  <c r="I30" i="1" s="1"/>
  <c r="H18" i="1"/>
  <c r="G17" i="1"/>
</calcChain>
</file>

<file path=xl/sharedStrings.xml><?xml version="1.0" encoding="utf-8"?>
<sst xmlns="http://schemas.openxmlformats.org/spreadsheetml/2006/main" count="129" uniqueCount="115">
  <si>
    <t xml:space="preserve">Select Tests </t>
  </si>
  <si>
    <t>Select Analyses</t>
  </si>
  <si>
    <t>All Tests</t>
  </si>
  <si>
    <t>All Analyses</t>
  </si>
  <si>
    <t>Competitive Profiles</t>
  </si>
  <si>
    <t>Australia</t>
  </si>
  <si>
    <t>Instrumentation</t>
  </si>
  <si>
    <t>Opportunities</t>
  </si>
  <si>
    <t>Test Methods</t>
  </si>
  <si>
    <t>Technologies</t>
  </si>
  <si>
    <t>Adenovirus</t>
  </si>
  <si>
    <t>Clostridium</t>
  </si>
  <si>
    <t>Coxsackievirus</t>
  </si>
  <si>
    <t>Cytomegalovirus (CMV)</t>
  </si>
  <si>
    <t>Epstein-Barr Virus (EBV)</t>
  </si>
  <si>
    <t>Hepatitis</t>
  </si>
  <si>
    <t>Herpes Simplex I/II</t>
  </si>
  <si>
    <t>Influenza</t>
  </si>
  <si>
    <t>Meningitis</t>
  </si>
  <si>
    <t>Mycoplasma</t>
  </si>
  <si>
    <t>Papilloma Virus (HPV)</t>
  </si>
  <si>
    <t>Pneumonia</t>
  </si>
  <si>
    <t>Polyomaviruses</t>
  </si>
  <si>
    <t>Respiratory Syncytial Virus</t>
  </si>
  <si>
    <t>Turkey</t>
  </si>
  <si>
    <t>Salmonella</t>
  </si>
  <si>
    <t>Vietnam</t>
  </si>
  <si>
    <t>Shigella</t>
  </si>
  <si>
    <t>Staphylococci</t>
  </si>
  <si>
    <t>West Nile</t>
  </si>
  <si>
    <t xml:space="preserve">Cancer  Diagnostics  </t>
  </si>
  <si>
    <t>Forensic Testing</t>
  </si>
  <si>
    <t xml:space="preserve">Genetic Diseases  </t>
  </si>
  <si>
    <t>Paternity Testing/HLA Typing</t>
  </si>
  <si>
    <t>Chlamydia/Gonorrhea</t>
  </si>
  <si>
    <t>All Companies</t>
  </si>
  <si>
    <t>Abbott</t>
  </si>
  <si>
    <t>Becton Dickinson</t>
  </si>
  <si>
    <t>Biokit</t>
  </si>
  <si>
    <t>bioMerieux</t>
  </si>
  <si>
    <t>Bio-Rad</t>
  </si>
  <si>
    <t>Fujirebio</t>
  </si>
  <si>
    <t>Grifols</t>
  </si>
  <si>
    <t>Hologic</t>
  </si>
  <si>
    <t>LabCorp</t>
  </si>
  <si>
    <t>Proteome Sciences</t>
  </si>
  <si>
    <t>Roche</t>
  </si>
  <si>
    <t>Siemens Healthineers</t>
  </si>
  <si>
    <t>Thermo Fisher</t>
  </si>
  <si>
    <t>China</t>
  </si>
  <si>
    <t>Hong Kong</t>
  </si>
  <si>
    <t>India</t>
  </si>
  <si>
    <t>Indonesia</t>
  </si>
  <si>
    <t>Japan</t>
  </si>
  <si>
    <t>Malaysia</t>
  </si>
  <si>
    <t>Myanmar</t>
  </si>
  <si>
    <t>New Zealand</t>
  </si>
  <si>
    <t>Pakistan</t>
  </si>
  <si>
    <t>Philippines</t>
  </si>
  <si>
    <t>Singapore</t>
  </si>
  <si>
    <t>South Korea</t>
  </si>
  <si>
    <t>Taiwan</t>
  </si>
  <si>
    <t>Thailand</t>
  </si>
  <si>
    <t>Diagast</t>
  </si>
  <si>
    <t>DiaSorin</t>
  </si>
  <si>
    <t>Quest Diagnostics</t>
  </si>
  <si>
    <t>Tecan</t>
  </si>
  <si>
    <t>QuidelOrtho</t>
  </si>
  <si>
    <t>AIDS/HIV</t>
  </si>
  <si>
    <t>BK Virus</t>
  </si>
  <si>
    <t xml:space="preserve">HHV-6 (Herpes Virus-6) </t>
  </si>
  <si>
    <t xml:space="preserve">HHV-8 (Herpes Virus-8) </t>
  </si>
  <si>
    <t>Leishmaniasis</t>
  </si>
  <si>
    <t>MRSA</t>
  </si>
  <si>
    <t>Mumps</t>
  </si>
  <si>
    <t>Parvovirus B19</t>
  </si>
  <si>
    <t>Tuberculosis</t>
  </si>
  <si>
    <t xml:space="preserve">VRE </t>
  </si>
  <si>
    <t>Bangladesh</t>
  </si>
  <si>
    <t>Forecast/Share Data</t>
  </si>
  <si>
    <t>Company Profiles</t>
  </si>
  <si>
    <t>18 countries</t>
  </si>
  <si>
    <t>All Tests Volume and Sales Forecasts</t>
  </si>
  <si>
    <t>Carbapenem (CRE)</t>
  </si>
  <si>
    <t xml:space="preserve">Supplier Shares </t>
  </si>
  <si>
    <t>Total</t>
  </si>
  <si>
    <t xml:space="preserve">Cost/Country </t>
  </si>
  <si>
    <t xml:space="preserve">Total </t>
  </si>
  <si>
    <t>Varicella-zoster virus/HHV-3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</si>
  <si>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</si>
  <si>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Werfen/Immucor</t>
  </si>
  <si>
    <t xml:space="preserve">Of Countries </t>
  </si>
  <si>
    <t>Enter Number</t>
  </si>
  <si>
    <t>All Forecasts/Shares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</si>
  <si>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</si>
  <si>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</si>
  <si>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</si>
  <si>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</si>
  <si>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</si>
  <si>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</si>
  <si>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</si>
  <si>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</si>
  <si>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</si>
  <si>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>APAC Molecular Diagnostics Database and Analyses</t>
  </si>
  <si>
    <t xml:space="preserve">Countries </t>
  </si>
  <si>
    <t xml:space="preserve">All Asia-Pacific </t>
  </si>
  <si>
    <t>All</t>
  </si>
  <si>
    <t xml:space="preserve">Select  </t>
  </si>
  <si>
    <t>Your Data (x)</t>
  </si>
  <si>
    <t>Country Data/Analyses</t>
  </si>
  <si>
    <t xml:space="preserve">                                      Total</t>
  </si>
  <si>
    <t>To calculate your cost, select the data and analyses you need*</t>
  </si>
  <si>
    <t>APAC Data and Analyses</t>
  </si>
  <si>
    <t xml:space="preserve">       Your Cost:</t>
  </si>
  <si>
    <t xml:space="preserve">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</si>
</sst>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3" fillId="0" borderId="0" xfId="1" applyFont="1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0" fillId="2" borderId="0" xfId="0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4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164" fontId="15" fillId="3" borderId="0" xfId="0" applyNumberFormat="1" applyFont="1" applyFill="1" applyAlignment="1">
      <alignment horizontal="center"/>
    </xf>
    <xf numFmtId="0" fontId="16" fillId="0" borderId="0" xfId="0" applyFont="1"/>
    <xf numFmtId="0" fontId="18" fillId="0" borderId="0" xfId="1" applyFont="1"/>
    <xf numFmtId="0" fontId="1" fillId="4" borderId="0" xfId="0" applyFont="1" applyFill="1"/>
    <xf numFmtId="0" fontId="14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9" fillId="0" borderId="0" xfId="0" applyFont="1"/>
    <xf numFmtId="0" fontId="9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164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8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0" fillId="0" borderId="0" xfId="0" applyFont="1"/>
    <xf numFmtId="0" fontId="14" fillId="4" borderId="0" xfId="0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Continuous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"/>
  <sheetViews>
    <sheetView tabSelected="1" workbookViewId="0"/>
  </sheetViews>
  <sheetFormatPr defaultRowHeight="15" x14ac:dyDescent="0.25"/>
  <cols>
    <col min="1" max="1" width="31.28515625" customWidth="1"/>
    <col min="2" max="2" width="19.28515625" customWidth="1"/>
    <col min="3" max="3" width="26.5703125" customWidth="1"/>
    <col min="4" max="4" width="17.5703125" customWidth="1"/>
    <col min="5" max="5" width="25.7109375" customWidth="1"/>
    <col min="6" max="6" width="34.7109375" customWidth="1"/>
    <col min="7" max="7" width="13.5703125" customWidth="1"/>
    <col min="8" max="8" width="13.140625" customWidth="1"/>
    <col min="9" max="9" width="11.5703125" customWidth="1"/>
    <col min="10" max="10" width="11.710937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33" s="44" customFormat="1" ht="18.75" x14ac:dyDescent="0.3">
      <c r="A1" s="60" t="s">
        <v>103</v>
      </c>
    </row>
    <row r="3" spans="1:33" s="38" customFormat="1" ht="15.75" x14ac:dyDescent="0.25">
      <c r="A3" s="7" t="s">
        <v>95</v>
      </c>
      <c r="B3" s="43"/>
    </row>
    <row r="5" spans="1:33" ht="15.75" x14ac:dyDescent="0.25">
      <c r="A5" s="61" t="s">
        <v>0</v>
      </c>
      <c r="B5" s="61" t="s">
        <v>104</v>
      </c>
      <c r="C5" s="61" t="s">
        <v>79</v>
      </c>
      <c r="D5" s="61" t="s">
        <v>1</v>
      </c>
      <c r="E5" s="61" t="s">
        <v>80</v>
      </c>
      <c r="F5" s="62" t="s">
        <v>111</v>
      </c>
      <c r="G5" s="10"/>
      <c r="H5" s="8"/>
    </row>
    <row r="6" spans="1:33" ht="18.75" x14ac:dyDescent="0.3">
      <c r="C6" s="1"/>
      <c r="D6" s="1"/>
      <c r="F6" s="9"/>
      <c r="I6" s="10"/>
      <c r="K6" s="9"/>
      <c r="L6" s="10"/>
    </row>
    <row r="7" spans="1:33" ht="15.75" x14ac:dyDescent="0.25">
      <c r="A7" s="58" t="s">
        <v>2</v>
      </c>
      <c r="B7" s="11" t="s">
        <v>105</v>
      </c>
      <c r="C7" s="58" t="s">
        <v>93</v>
      </c>
      <c r="D7" s="58" t="s">
        <v>3</v>
      </c>
      <c r="E7" s="58" t="s">
        <v>35</v>
      </c>
      <c r="F7" s="12"/>
      <c r="G7" s="13" t="s">
        <v>106</v>
      </c>
      <c r="H7" s="63" t="s">
        <v>107</v>
      </c>
      <c r="I7" s="45"/>
      <c r="J7" s="45"/>
      <c r="K7" s="45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</row>
    <row r="8" spans="1:33" ht="15.75" x14ac:dyDescent="0.25">
      <c r="A8" s="3" t="s">
        <v>68</v>
      </c>
      <c r="B8" s="2" t="s">
        <v>5</v>
      </c>
      <c r="C8" t="s">
        <v>96</v>
      </c>
      <c r="D8" t="s">
        <v>80</v>
      </c>
      <c r="E8" s="4" t="s">
        <v>36</v>
      </c>
      <c r="F8" s="14" t="s">
        <v>112</v>
      </c>
      <c r="G8" s="15" t="s">
        <v>81</v>
      </c>
      <c r="H8" s="64" t="s">
        <v>108</v>
      </c>
      <c r="I8" s="47"/>
      <c r="J8" s="48"/>
      <c r="K8" s="48"/>
      <c r="L8" s="48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</row>
    <row r="9" spans="1:33" x14ac:dyDescent="0.25">
      <c r="A9" s="4" t="s">
        <v>10</v>
      </c>
      <c r="B9" s="2" t="s">
        <v>78</v>
      </c>
      <c r="C9" t="s">
        <v>97</v>
      </c>
      <c r="D9" t="s">
        <v>6</v>
      </c>
      <c r="E9" s="4" t="s">
        <v>37</v>
      </c>
      <c r="F9" s="16"/>
      <c r="G9" s="17"/>
      <c r="I9" s="49"/>
      <c r="J9" s="50"/>
      <c r="K9" s="50"/>
      <c r="L9" s="50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</row>
    <row r="10" spans="1:33" x14ac:dyDescent="0.25">
      <c r="A10" t="s">
        <v>69</v>
      </c>
      <c r="B10" s="2" t="s">
        <v>49</v>
      </c>
      <c r="C10" s="3" t="s">
        <v>98</v>
      </c>
      <c r="D10" t="s">
        <v>7</v>
      </c>
      <c r="E10" s="4" t="s">
        <v>38</v>
      </c>
      <c r="F10" s="18" t="s">
        <v>82</v>
      </c>
      <c r="G10" s="19">
        <v>1350</v>
      </c>
      <c r="H10" s="23"/>
      <c r="I10" s="51"/>
      <c r="J10" s="51"/>
      <c r="K10" s="51"/>
      <c r="L10" s="51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</row>
    <row r="11" spans="1:33" x14ac:dyDescent="0.25">
      <c r="A11" t="s">
        <v>83</v>
      </c>
      <c r="B11" s="2" t="s">
        <v>50</v>
      </c>
      <c r="C11" t="s">
        <v>99</v>
      </c>
      <c r="D11" t="s">
        <v>8</v>
      </c>
      <c r="E11" s="4" t="s">
        <v>39</v>
      </c>
      <c r="F11" s="20" t="s">
        <v>84</v>
      </c>
      <c r="G11" s="21">
        <v>750</v>
      </c>
      <c r="H11" s="42"/>
      <c r="I11" s="52"/>
      <c r="J11" s="53"/>
      <c r="K11" s="53"/>
      <c r="L11" s="53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</row>
    <row r="12" spans="1:33" x14ac:dyDescent="0.25">
      <c r="A12" s="4" t="s">
        <v>34</v>
      </c>
      <c r="B12" s="2" t="s">
        <v>51</v>
      </c>
      <c r="C12" t="s">
        <v>100</v>
      </c>
      <c r="D12" t="s">
        <v>9</v>
      </c>
      <c r="E12" s="4" t="s">
        <v>40</v>
      </c>
      <c r="F12" s="18" t="s">
        <v>4</v>
      </c>
      <c r="G12" s="24">
        <v>450</v>
      </c>
      <c r="H12" s="23"/>
      <c r="I12" s="52"/>
      <c r="J12" s="54"/>
      <c r="K12" s="54"/>
      <c r="L12" s="54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3" spans="1:33" x14ac:dyDescent="0.25">
      <c r="A13" s="4" t="s">
        <v>11</v>
      </c>
      <c r="B13" t="s">
        <v>52</v>
      </c>
      <c r="E13" s="4" t="s">
        <v>101</v>
      </c>
      <c r="F13" s="20" t="s">
        <v>8</v>
      </c>
      <c r="G13" s="25">
        <v>400</v>
      </c>
      <c r="H13" s="42"/>
      <c r="I13" s="54"/>
      <c r="J13" s="54"/>
      <c r="K13" s="54"/>
      <c r="L13" s="54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</row>
    <row r="14" spans="1:33" x14ac:dyDescent="0.25">
      <c r="A14" s="4" t="s">
        <v>12</v>
      </c>
      <c r="B14" t="s">
        <v>53</v>
      </c>
      <c r="E14" s="4" t="s">
        <v>63</v>
      </c>
      <c r="F14" s="18" t="s">
        <v>9</v>
      </c>
      <c r="G14" s="23">
        <v>350</v>
      </c>
      <c r="H14" s="23"/>
      <c r="I14" s="54"/>
      <c r="J14" s="54"/>
      <c r="K14" s="54"/>
      <c r="L14" s="54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spans="1:33" x14ac:dyDescent="0.25">
      <c r="A15" s="4" t="s">
        <v>13</v>
      </c>
      <c r="B15" t="s">
        <v>54</v>
      </c>
      <c r="E15" s="4" t="s">
        <v>64</v>
      </c>
      <c r="F15" s="20" t="s">
        <v>6</v>
      </c>
      <c r="G15" s="25">
        <v>300</v>
      </c>
      <c r="H15" s="42"/>
      <c r="I15" s="54"/>
      <c r="J15" s="54"/>
      <c r="K15" s="54"/>
      <c r="L15" s="54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</row>
    <row r="16" spans="1:33" x14ac:dyDescent="0.25">
      <c r="A16" s="4" t="s">
        <v>14</v>
      </c>
      <c r="B16" t="s">
        <v>55</v>
      </c>
      <c r="E16" s="4" t="s">
        <v>41</v>
      </c>
      <c r="F16" s="69" t="s">
        <v>7</v>
      </c>
      <c r="G16" s="26">
        <v>150</v>
      </c>
      <c r="H16" s="23"/>
      <c r="I16" s="55"/>
      <c r="J16" s="56"/>
      <c r="K16" s="56"/>
      <c r="L16" s="5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</row>
    <row r="17" spans="1:33" x14ac:dyDescent="0.25">
      <c r="A17" s="4" t="s">
        <v>15</v>
      </c>
      <c r="B17" t="s">
        <v>56</v>
      </c>
      <c r="E17" s="4" t="s">
        <v>42</v>
      </c>
      <c r="F17" s="27" t="s">
        <v>85</v>
      </c>
      <c r="G17" s="28">
        <f>SUM(G10:G16)</f>
        <v>3750</v>
      </c>
      <c r="I17" s="57"/>
      <c r="J17" s="57"/>
      <c r="K17" s="57"/>
      <c r="L17" s="57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</row>
    <row r="18" spans="1:33" x14ac:dyDescent="0.25">
      <c r="A18" s="4" t="s">
        <v>16</v>
      </c>
      <c r="B18" t="s">
        <v>57</v>
      </c>
      <c r="E18" s="4" t="s">
        <v>43</v>
      </c>
      <c r="F18" s="27"/>
      <c r="G18" s="66" t="s">
        <v>113</v>
      </c>
      <c r="H18" s="65">
        <f>SUMIF(H10:H16,"&lt;&gt;",G10:G16)</f>
        <v>0</v>
      </c>
      <c r="I18" s="28"/>
      <c r="J18" s="28"/>
    </row>
    <row r="19" spans="1:33" x14ac:dyDescent="0.25">
      <c r="A19" t="s">
        <v>70</v>
      </c>
      <c r="B19" t="s">
        <v>58</v>
      </c>
      <c r="E19" s="4" t="s">
        <v>44</v>
      </c>
      <c r="F19" s="27"/>
      <c r="G19" s="28"/>
      <c r="H19" s="28"/>
      <c r="I19" s="28"/>
      <c r="J19" s="28"/>
    </row>
    <row r="20" spans="1:33" x14ac:dyDescent="0.25">
      <c r="A20" t="s">
        <v>71</v>
      </c>
      <c r="B20" t="s">
        <v>59</v>
      </c>
      <c r="E20" s="4" t="s">
        <v>45</v>
      </c>
      <c r="F20" s="30"/>
      <c r="G20" s="40" t="s">
        <v>92</v>
      </c>
      <c r="H20" s="30"/>
      <c r="I20" s="30"/>
      <c r="J20" s="67" t="s">
        <v>107</v>
      </c>
    </row>
    <row r="21" spans="1:33" x14ac:dyDescent="0.25">
      <c r="A21" s="4" t="s">
        <v>17</v>
      </c>
      <c r="B21" t="s">
        <v>60</v>
      </c>
      <c r="E21" s="4" t="s">
        <v>65</v>
      </c>
      <c r="F21" s="29" t="s">
        <v>109</v>
      </c>
      <c r="G21" s="29" t="s">
        <v>91</v>
      </c>
      <c r="H21" s="29" t="s">
        <v>86</v>
      </c>
      <c r="I21" s="29" t="s">
        <v>87</v>
      </c>
      <c r="J21" s="68" t="s">
        <v>108</v>
      </c>
    </row>
    <row r="22" spans="1:33" x14ac:dyDescent="0.25">
      <c r="A22" t="s">
        <v>72</v>
      </c>
      <c r="B22" t="s">
        <v>61</v>
      </c>
      <c r="E22" s="4" t="s">
        <v>67</v>
      </c>
    </row>
    <row r="23" spans="1:33" x14ac:dyDescent="0.25">
      <c r="A23" s="4" t="s">
        <v>18</v>
      </c>
      <c r="B23" t="s">
        <v>62</v>
      </c>
      <c r="E23" s="4" t="s">
        <v>46</v>
      </c>
      <c r="F23" s="30" t="s">
        <v>82</v>
      </c>
      <c r="G23" s="31"/>
      <c r="H23" s="32">
        <v>250</v>
      </c>
      <c r="I23" s="32">
        <f>H23*G23</f>
        <v>0</v>
      </c>
      <c r="J23" s="34"/>
    </row>
    <row r="24" spans="1:33" x14ac:dyDescent="0.25">
      <c r="A24" s="4" t="s">
        <v>73</v>
      </c>
      <c r="B24" t="s">
        <v>24</v>
      </c>
      <c r="E24" s="4" t="s">
        <v>47</v>
      </c>
      <c r="F24" s="33" t="s">
        <v>84</v>
      </c>
      <c r="G24" s="22"/>
      <c r="H24" s="25">
        <v>100</v>
      </c>
      <c r="I24" s="25">
        <f>H24*G24</f>
        <v>0</v>
      </c>
      <c r="J24" s="42"/>
    </row>
    <row r="25" spans="1:33" x14ac:dyDescent="0.25">
      <c r="A25" s="4" t="s">
        <v>74</v>
      </c>
      <c r="B25" t="s">
        <v>26</v>
      </c>
      <c r="E25" s="4" t="s">
        <v>66</v>
      </c>
      <c r="F25" s="30" t="s">
        <v>4</v>
      </c>
      <c r="G25" s="31"/>
      <c r="H25" s="34">
        <v>300</v>
      </c>
      <c r="I25" s="34">
        <v>300</v>
      </c>
      <c r="J25" s="34"/>
    </row>
    <row r="26" spans="1:33" ht="15.75" x14ac:dyDescent="0.25">
      <c r="A26" s="4" t="s">
        <v>19</v>
      </c>
      <c r="B26" s="11"/>
      <c r="E26" s="4" t="s">
        <v>48</v>
      </c>
      <c r="F26" s="33" t="s">
        <v>8</v>
      </c>
      <c r="G26" s="22"/>
      <c r="H26" s="25">
        <v>250</v>
      </c>
      <c r="I26" s="25">
        <v>250</v>
      </c>
      <c r="J26" s="42"/>
    </row>
    <row r="27" spans="1:33" x14ac:dyDescent="0.25">
      <c r="A27" s="4" t="s">
        <v>20</v>
      </c>
      <c r="E27" s="4" t="s">
        <v>90</v>
      </c>
      <c r="F27" s="30" t="s">
        <v>9</v>
      </c>
      <c r="G27" s="31"/>
      <c r="H27" s="34">
        <v>250</v>
      </c>
      <c r="I27" s="34">
        <v>250</v>
      </c>
      <c r="J27" s="34"/>
    </row>
    <row r="28" spans="1:33" x14ac:dyDescent="0.25">
      <c r="A28" t="s">
        <v>75</v>
      </c>
      <c r="F28" s="33" t="s">
        <v>6</v>
      </c>
      <c r="G28" s="22"/>
      <c r="H28" s="25">
        <v>200</v>
      </c>
      <c r="I28" s="25">
        <v>200</v>
      </c>
      <c r="J28" s="42"/>
    </row>
    <row r="29" spans="1:33" x14ac:dyDescent="0.25">
      <c r="A29" s="4" t="s">
        <v>21</v>
      </c>
      <c r="E29" s="6"/>
      <c r="F29" s="70" t="s">
        <v>7</v>
      </c>
      <c r="G29" s="71"/>
      <c r="H29" s="72">
        <v>150</v>
      </c>
      <c r="I29" s="59">
        <v>150</v>
      </c>
      <c r="J29" s="34"/>
    </row>
    <row r="30" spans="1:33" x14ac:dyDescent="0.25">
      <c r="A30" s="4" t="s">
        <v>22</v>
      </c>
      <c r="E30" s="6"/>
      <c r="F30" s="35" t="s">
        <v>110</v>
      </c>
      <c r="G30" s="36"/>
      <c r="H30" s="36"/>
      <c r="I30" s="28">
        <f>SUM(I23:I29)</f>
        <v>1150</v>
      </c>
    </row>
    <row r="31" spans="1:33" ht="15.75" x14ac:dyDescent="0.25">
      <c r="A31" s="4" t="s">
        <v>23</v>
      </c>
      <c r="C31" s="7"/>
      <c r="D31" s="39"/>
      <c r="F31" s="33"/>
      <c r="G31" s="22"/>
      <c r="H31" s="22"/>
      <c r="I31" s="66" t="s">
        <v>114</v>
      </c>
      <c r="J31" s="65">
        <f>SUMIF(J23:J29,"&lt;&gt;",I23:I29)</f>
        <v>0</v>
      </c>
    </row>
    <row r="32" spans="1:33" ht="15.75" x14ac:dyDescent="0.25">
      <c r="A32" s="4" t="s">
        <v>25</v>
      </c>
      <c r="C32" s="7"/>
      <c r="D32" s="41"/>
      <c r="F32" s="33"/>
      <c r="G32" s="22"/>
      <c r="H32" s="22"/>
      <c r="I32" s="25"/>
      <c r="J32" s="25"/>
    </row>
    <row r="33" spans="1:10" ht="15.75" x14ac:dyDescent="0.25">
      <c r="A33" s="4" t="s">
        <v>27</v>
      </c>
      <c r="C33" s="7"/>
      <c r="F33" s="7" t="s">
        <v>94</v>
      </c>
      <c r="I33" s="25"/>
    </row>
    <row r="34" spans="1:10" ht="15.75" x14ac:dyDescent="0.25">
      <c r="A34" s="4" t="s">
        <v>28</v>
      </c>
      <c r="E34" s="6"/>
      <c r="F34" s="7" t="s">
        <v>102</v>
      </c>
      <c r="G34" s="41"/>
    </row>
    <row r="35" spans="1:10" ht="15.75" x14ac:dyDescent="0.25">
      <c r="A35" t="s">
        <v>76</v>
      </c>
      <c r="E35" s="6"/>
      <c r="F35" s="7" t="s">
        <v>89</v>
      </c>
      <c r="H35" s="42"/>
      <c r="J35" s="37"/>
    </row>
    <row r="36" spans="1:10" x14ac:dyDescent="0.25">
      <c r="A36" t="s">
        <v>88</v>
      </c>
      <c r="E36" s="6"/>
    </row>
    <row r="37" spans="1:10" x14ac:dyDescent="0.25">
      <c r="A37" t="s">
        <v>77</v>
      </c>
      <c r="E37" s="6"/>
    </row>
    <row r="38" spans="1:10" x14ac:dyDescent="0.25">
      <c r="A38" s="4" t="s">
        <v>29</v>
      </c>
      <c r="E38" s="6"/>
    </row>
    <row r="39" spans="1:10" x14ac:dyDescent="0.25">
      <c r="E39" s="6"/>
    </row>
    <row r="40" spans="1:10" x14ac:dyDescent="0.25">
      <c r="A40" s="5" t="s">
        <v>30</v>
      </c>
      <c r="E40" s="6"/>
    </row>
    <row r="41" spans="1:10" x14ac:dyDescent="0.25">
      <c r="A41" s="5"/>
      <c r="E41" s="6"/>
    </row>
    <row r="42" spans="1:10" x14ac:dyDescent="0.25">
      <c r="A42" s="5" t="s">
        <v>31</v>
      </c>
    </row>
    <row r="43" spans="1:10" x14ac:dyDescent="0.25">
      <c r="A43" s="5"/>
    </row>
    <row r="44" spans="1:10" x14ac:dyDescent="0.25">
      <c r="A44" s="5" t="s">
        <v>32</v>
      </c>
    </row>
    <row r="45" spans="1:10" x14ac:dyDescent="0.25">
      <c r="A45" s="5"/>
    </row>
    <row r="46" spans="1:10" x14ac:dyDescent="0.25">
      <c r="A46" s="5" t="s">
        <v>33</v>
      </c>
    </row>
    <row r="48" spans="1:10" x14ac:dyDescent="0.25">
      <c r="A48" s="3"/>
    </row>
    <row r="65" spans="2:4" ht="15.75" x14ac:dyDescent="0.25">
      <c r="B65" s="11"/>
    </row>
    <row r="77" spans="2:4" x14ac:dyDescent="0.25">
      <c r="C77" s="1"/>
      <c r="D77" s="1"/>
    </row>
    <row r="88" spans="2:2" ht="15.75" x14ac:dyDescent="0.25">
      <c r="B88" s="11"/>
    </row>
    <row r="100" spans="2:2" ht="15.75" x14ac:dyDescent="0.25">
      <c r="B100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APAC Molecular Diagnostics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2018-05-21T15:48:23Z</dcterms:created>
  <dcterms:modified xsi:type="dcterms:W3CDTF">2025-02-17T15:27:05Z</dcterms:modified>
</cp:coreProperties>
</file>